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selinovic\Desktop\Javna nabava objedinjeno\Rekonstrukcija stana Mate Balota 16 159-26\"/>
    </mc:Choice>
  </mc:AlternateContent>
  <xr:revisionPtr revIDLastSave="0" documentId="8_{DE20233F-8630-4AE6-86A7-025E9461DC15}" xr6:coauthVersionLast="47" xr6:coauthVersionMax="47" xr10:uidLastSave="{00000000-0000-0000-0000-000000000000}"/>
  <bookViews>
    <workbookView xWindow="28680" yWindow="-120" windowWidth="29040" windowHeight="17640" xr2:uid="{B5379AD6-7DE8-4DBE-AE33-EC0DC3573D7A}"/>
  </bookViews>
  <sheets>
    <sheet name="M.Balo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7" i="1" l="1"/>
  <c r="F52" i="1"/>
  <c r="F10" i="1"/>
  <c r="F13" i="1"/>
  <c r="F16" i="1"/>
  <c r="F19" i="1"/>
  <c r="F22" i="1"/>
  <c r="F25" i="1"/>
  <c r="F28" i="1"/>
  <c r="F31" i="1"/>
  <c r="F34" i="1"/>
  <c r="F37" i="1"/>
  <c r="F40" i="1"/>
  <c r="F43" i="1"/>
  <c r="F46" i="1"/>
  <c r="F49" i="1"/>
  <c r="F7" i="1"/>
  <c r="F118" i="1"/>
  <c r="F115" i="1"/>
  <c r="F112" i="1"/>
  <c r="F110" i="1"/>
  <c r="F107" i="1"/>
  <c r="F105" i="1"/>
  <c r="F103" i="1"/>
  <c r="F101" i="1"/>
  <c r="F99" i="1"/>
  <c r="F97" i="1"/>
  <c r="F95" i="1"/>
  <c r="F86" i="1"/>
  <c r="F88" i="1" s="1"/>
  <c r="F79" i="1"/>
  <c r="F77" i="1"/>
  <c r="F75" i="1"/>
  <c r="F73" i="1"/>
  <c r="F70" i="1"/>
  <c r="F63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0" i="1" l="1"/>
  <c r="F81" i="1"/>
  <c r="F55" i="1"/>
  <c r="F142" i="1"/>
  <c r="F146" i="1" l="1"/>
</calcChain>
</file>

<file path=xl/sharedStrings.xml><?xml version="1.0" encoding="utf-8"?>
<sst xmlns="http://schemas.openxmlformats.org/spreadsheetml/2006/main" count="177" uniqueCount="99">
  <si>
    <t>REKONSTRUKCIJA STANA MATE BALOTA 6</t>
  </si>
  <si>
    <t>1.</t>
  </si>
  <si>
    <t>m2</t>
  </si>
  <si>
    <t>2.</t>
  </si>
  <si>
    <t>Strojno ručno struganje štokova i vratiju uz potrebnu obradu oštećenih dijelova.U stavku uračunati skidanje vrata odvoz u radionu te izvedba impregnacije i farbanje kompresorom u više ruku,te dovoz na gradilište i ponovna ugradba.Obračun po kom.</t>
  </si>
  <si>
    <t>kom</t>
  </si>
  <si>
    <t>3.</t>
  </si>
  <si>
    <t>Skidanje starih drvenih lajsni na pozicijama soba.U stavku uračunati utovar i odvoz na deponij.Obračun po m/.</t>
  </si>
  <si>
    <t>m/</t>
  </si>
  <si>
    <t>4.</t>
  </si>
  <si>
    <t>Skidanje starog dotrajalog etisona komplet sa ljepilom.U stavku uračunati utovar i odvoz na deponij.Obračun po m2.</t>
  </si>
  <si>
    <t>5.</t>
  </si>
  <si>
    <t>Strojno ,ručno skidanje zidnih pločica kupatila i kuhinje.U stavku uračunati potrebno skidanje ljepila te utovar i odvoz na deponij.Obračun po m2.</t>
  </si>
  <si>
    <t>m2.</t>
  </si>
  <si>
    <t>6.</t>
  </si>
  <si>
    <t>Dobava i izrada pregradnog zida od ALU-profila i duplih plata sa izolacijom od kamene vune debljine 5 cm.Zid debljine 12 cm komplet sa gletanjem spojeva,emulzija te farbanje dvije ruke u boji po izboru investitora.U stavku uračunati sav potrebni spojni materijal i elemente za izvedbu stavke.Obračun po m2.</t>
  </si>
  <si>
    <t>7.</t>
  </si>
  <si>
    <t>Izravnavanje površina na pozicijama skidanja etisona.Izravnavanje se vrši izravnavajućom masom 1,5 mm u dva sloja.Obračun po m2.</t>
  </si>
  <si>
    <t>8.</t>
  </si>
  <si>
    <t>Dobava i ugradba laminata 6 mm sa svim potrebnim materijalom za izvedbu stavke.U stavku uračunati potrebne lajsne koje će se ugraditi nakon postave laminata.Visuna sokla 6 cm.Obračun po m2.</t>
  </si>
  <si>
    <t>9.</t>
  </si>
  <si>
    <t>Demontaža kupaonske galanterije komplet sa utovarom i odvozom na deponij(lavandin,wc- školjka,kada,veš mašina,bide,ogledalo).U stavku uračunati utovar i odvoz na deponij.Obračun paušal.</t>
  </si>
  <si>
    <t>paušal</t>
  </si>
  <si>
    <t>10.</t>
  </si>
  <si>
    <t>Utovar i odvoz na deponij štednjaka,trajnožareća peć i komplet drvenarija sa terase i ostalih dijelova.Obračun paušal.</t>
  </si>
  <si>
    <t>11.</t>
  </si>
  <si>
    <t>Građevinska obrada špaleta ,PVC  prozora i vratiju komplet sa gletanjem i farbanje istih.Obračun po m/.</t>
  </si>
  <si>
    <t>12.</t>
  </si>
  <si>
    <t>Dobava i ugradba sobnih vrata dim.0,81x2,10 m.U stavku uračunati sve potrebne okove i lajsne oko vrata.Obračun po kom.</t>
  </si>
  <si>
    <t>13.</t>
  </si>
  <si>
    <t>Skidanje starog neispravnog bojlera sa pozicije terasa.U stavku uračunati utovar i odvoz na deponij.Obračun po kom.</t>
  </si>
  <si>
    <t>14.</t>
  </si>
  <si>
    <t>Dobava i ugradnja dvorednog razvodnog ormariča hager bijela metalma vrata 2x 12 mjesta</t>
  </si>
  <si>
    <t>Dobava i ugradnja jednopolnih automackih osigurača b16</t>
  </si>
  <si>
    <t>Dobava i ugradnja jednopolnih osigurača b 10</t>
  </si>
  <si>
    <t>Dobava i ugradnja jednopolne fi sklopke 40,003</t>
  </si>
  <si>
    <t>Dobava i ugradnja monofaznih upriključnica Biticino Classia bjele sa nosačem i bjelim okvirom u podžbuknoj kutiji fi 60 konusnoj</t>
  </si>
  <si>
    <t>Dobava i montaža običnih prekidača Biticino classia sa nosačem i bjelim okvirom sa podžbuknom kutijom fi 60 konusnom</t>
  </si>
  <si>
    <t>Dobava i ugradnja kabela PGP 3x2,5 m u cjev CS 20 sivu samogasivu djelomično uštemano u zid djelomično položeno po knauf stropu</t>
  </si>
  <si>
    <t>m</t>
  </si>
  <si>
    <t>Dobava i ugradnja kabela PGP 3x1,5 m u CS cijev sivu samogasivu djelomično ušteman u zid djelomično položen po knauf plafonu</t>
  </si>
  <si>
    <t>Dobava i ugradnja vanjskog reflektora za iznad vratiju led reflektor ADVIVE PLUS LED30W ip 65 4000k</t>
  </si>
  <si>
    <t>Dobava i ugradnja dovodnog kabela fg1600r 3x6mm u cijevi CS 30 za potrebe dovoda večeg prostora</t>
  </si>
  <si>
    <t>Dobava i montaža jednorednog razvodnog ormariča hager bjela metalna vrata 1x12 mjesta za potrebe manjeg prostora</t>
  </si>
  <si>
    <t>Dobava i montaža dovodnog kabela fg160r 3x6mm u cjev CS 30 za potrebe manjeg prostora</t>
  </si>
  <si>
    <t>Izrada freonske instalacije za klima uređaj cijevi CU 6 i 12 sa komunikacijskim kabelom pgp5x1.5 te odvodom komdenzata pvc fi 32. pozicija unutarnje jedinice je na sredini prostora iznad ulaza u WC vanjska jedinica je na desnoj strani na fasadi gledajući u unurarnju jedinic.</t>
  </si>
  <si>
    <t>15.</t>
  </si>
  <si>
    <t>Montaža klima uređaja i puštanje u rad</t>
  </si>
  <si>
    <t>16.</t>
  </si>
  <si>
    <t>Dobava klima uređaja Daikin FTX50D SENSIRA 5 klw grijanj/hlađenje</t>
  </si>
  <si>
    <t>17.</t>
  </si>
  <si>
    <t>Izrada a testa od ovlaštene firme i izrada potrebne tehničke dokumentacije</t>
  </si>
  <si>
    <t>Paušal</t>
  </si>
  <si>
    <t>UKUPNO ELEKTRO RADOVI I KLIME:</t>
  </si>
  <si>
    <t>ELEKTRO RADOVI I KLIME</t>
  </si>
  <si>
    <t>Dobava i montaža Philips ugradnih svjetiljki , promjera 140mm, 4000k svjetlosnog toka 13001m, 12,5W</t>
  </si>
  <si>
    <t>1</t>
  </si>
  <si>
    <t>Dobava  i ugrađivanje horizontalnih i vertikalnih vodova od  plastičnih ili polipropilenskih cijevi  za hladnu i toplu vodu uključivo sa dobavom i ugradbom fitinga te izradom spojeva i navoja na cijevima. Obuhvaća se instalacija hladne i tople vode s recirkulacionim vodom od priključka do izljevnih slavina.</t>
  </si>
  <si>
    <t>b)</t>
  </si>
  <si>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20mm (unutar građevine)</t>
    </r>
  </si>
  <si>
    <t>m1</t>
  </si>
  <si>
    <t>Sitni montažni pribor</t>
  </si>
  <si>
    <t>Stavka uključuje nabavu, dobavu i montažu sitnog montažnog pribora kao što su vijci, proturne cijevi, čepovi, konzole cjevovoda i oslonci, obujmice i slično.</t>
  </si>
  <si>
    <t>Obračun paušalno.</t>
  </si>
  <si>
    <t>pauš</t>
  </si>
  <si>
    <t>Dobava i ugradnja podžbuknih ventila.</t>
  </si>
  <si>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20mm </t>
    </r>
  </si>
  <si>
    <t>Izrada spoja vodovodne instalacije na postojeću vodovodnu instalaciju. U stavku je uključen sav potreban rad i materijal,i svi fazonski komadi(sedlo). Priključak se izvodi prema uvjetima i pod nadzorom lokalnog komunalnog poduzeća.</t>
  </si>
  <si>
    <t>Ispitivanje vodovodne mreže na vodonepropusnost nakon završene montaže. Ispitivanje vršiti pod tlakom od 15 bara.</t>
  </si>
  <si>
    <t>Dezinficiranje vodovodne mreže prije puštanja u pogon.</t>
  </si>
  <si>
    <t>UKUPNO MONTERSKI RADOVI - DOVOD VODE</t>
  </si>
  <si>
    <t>MONTERSKI RADOVI - DOVOD VODE</t>
  </si>
  <si>
    <t xml:space="preserve">Ispitivanje kanalizacijske mreže (fekalne) na vodonepropusnost. </t>
  </si>
  <si>
    <t>Ispitivanje je potrebno izvršiti prije zaziđivanja šliceva i zatrpavanja kanala.</t>
  </si>
  <si>
    <t>Obračun po komadu izvedenog ispitivanja uključivo izradu izvještaja.</t>
  </si>
  <si>
    <t xml:space="preserve">UKUPNO MONTERSKI RADOVI - ODVOD VODE </t>
  </si>
  <si>
    <t>Napomena:</t>
  </si>
  <si>
    <t>Stavkama troškovnika je predviđena montaža navedenih artikala, sav sitni pomoćni i brtveni materijal. Dobava i transport sanitarnih elemenata je u režiji izvođača</t>
  </si>
  <si>
    <r>
      <t>Dobava i ugradnja podžbuknog  vodokotlića.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  <charset val="238"/>
      </rPr>
      <t xml:space="preserve"> Stavkom uključen ugradbeni vodokotlić za univerzalnu ugradnju: obzidavanjem ili u suhomontažnu konstrukciju s oblaganjem gipskartonskim pločama (18ili 2x12,5mm),ugradna visina 112cm, a debljina 8cm. Vodokotlić komplet sa pratećim elementima: čelični okvir, noge stupanjski podesive, kutnici za učvršćivanje na zid, priklučak vode 1/2" vanjski navoj, s ugrađenim kutnim ventilom, građevinska zaštita otvora revizije, zvučno izolirano učvršćenje odvoda, PE zidno koljeno i PE prijelazni komad, garnitura manžeta, cijev za priključak tuš WC-a, priključak za odvod neugodnih mirisa iz WC školjke, pričvrsni materijal, te tipsku gumenu brtvu (manžetu) za priklučak na odvodnu vertikalu. Sve kompletno  ugrađeno, ispitano i regulirano. 
Obračun po ugrađenom komadu. </t>
    </r>
  </si>
  <si>
    <t xml:space="preserve">Dobava i ugradnja konzolne wc školjke sa zidnim odvodom na ugradbeni vodokotlić, komplet s pripadajućim WC sjedalom od tvrde plastične mase, sve po izboru investitora.  Sve kompletno  ugrađeno, ispitano i regulirano. 
Obračun po ugrađenom komadu. </t>
  </si>
  <si>
    <t>Dobava i montaža umivaonika od keramike I klase  po izboru investitora. Stavka uključuje dobavu i ugradnju vijaka i tipli za montažu na zid, bušenje rupa u zidu, ugradba plastičnih čepova, silikonski kit za brtvljenje, stojeću jednoručnu mješaću armaturu za toplu i hladnu vodu, kutne ventile, te odljevnu garnituru poniklovani odvodni sifon sa čepom i rešetkom, te sa  produžnom poniklovanom cijevi sa rozetom  za spoj na odvodnu cijev.  Sve komplet, ispitano, regulirano i spojeno na mrežu. 
Obračun po ugrađenom komadu.</t>
  </si>
  <si>
    <t>Dobava i montaža poniklovane jednoručne stojeće armature za sudoper, priključak na toplu i hladnu vodu I klase po izboru investitora. Montira se iznad sudopera.  U cijenu uključen sav spojni matrerijal, brtve i sl.
Obračun po komadu.</t>
  </si>
  <si>
    <t>Dobava i montaža poniklovane jednoručne stojeće armature za umivaonik, priključak na toplu i hladnu vodu I klase po izboru investitora. Montira se iznad umivaonika.  U cijenu uključen sav spojni matrerijal, brtve i sl.
Obračun po komadu.</t>
  </si>
  <si>
    <r>
      <t>Dobava i ugradnja podžbukne iboks zidne jednoručne mješalice za tuš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kao i pričvrsnog, brtvenog i spojnog materijala te sav potreban rad za potpuno ispunjenje stavke.</t>
    </r>
    <r>
      <rPr>
        <sz val="10"/>
        <rFont val="Arial"/>
        <family val="2"/>
        <charset val="238"/>
      </rPr>
      <t xml:space="preserve">
Obračun po komadu.</t>
    </r>
  </si>
  <si>
    <r>
      <t>Dobava i ugradnja staklene pregrade tuša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od kaljenog stakla 6+6mm. Dužine prema dimenzijama iz projekta.(90X90 CM)</t>
    </r>
    <r>
      <rPr>
        <sz val="10"/>
        <rFont val="Arial"/>
        <family val="2"/>
        <charset val="238"/>
      </rPr>
      <t xml:space="preserve">
Obračun po komadu.</t>
    </r>
  </si>
  <si>
    <t>Dobava i ugradnja tuš kade zajedno sa kabinom 90X90 CM. Stavkom uključeni svi potrebni radovi i sav potreban osnovni i popratni materijal za ugradnju kanalice. Obračun po komadu ugrađene kanalice.</t>
  </si>
  <si>
    <t>tuš kada</t>
  </si>
  <si>
    <t>Dobava i ugradnja slavine s holenderom za priključak perilica.
Obračun po komadu.</t>
  </si>
  <si>
    <t>Dobava i ugradnja ormarića sa ogledalom za kupatilo sa svim potrebnim spojnim elementima.Obračun po kom.</t>
  </si>
  <si>
    <t>UKUPNO SANITARNA OPREMA</t>
  </si>
  <si>
    <t>SANITARNA OPREMA</t>
  </si>
  <si>
    <t>Skidanje stare neispravne stropne rasvjete te utičnica i prekidača.U stavku uračunati potrebnu zaštitu instalacija prije ugradbe novih elemenata.Obračun kom.</t>
  </si>
  <si>
    <t>Dobava i ugradba kupatilskog bojlera 100 l.U stavku uračunati sav poptrebni spjni materijal i elemente za izvedbu stavke.Obračun po kom.</t>
  </si>
  <si>
    <t>Bakteriološko ispitivanje instalacije vode uz predočenje atesta sa laboratorijskim pretragama za tehnički pregled. Obračun po stambenoj jedinici.</t>
  </si>
  <si>
    <t>Strojno skidanje keramičke sokle.U stavku uračunati utovar i odvoz na deponij.Obračun po m/</t>
  </si>
  <si>
    <t>Struganje,gletanje,akril emulzija te farbanje zidova i stropova u boji po izboru investitora.U stavku uračunati potrebnu zaštitu podova , komplet vrata i prozora.Obračun po m2.</t>
  </si>
  <si>
    <t>SVEUKUPNO REKONSTRUKCIJA:</t>
  </si>
  <si>
    <t>Dobava i ugradba podnioh i zidnih keramičkih pločica dim.60x60 cm ,boja siva antracit.U stavku uračunati sav potrebni spojni materijal,križiće i fufir masu.Obračim po m2.</t>
  </si>
  <si>
    <t>UKUPNMO: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</si>
</sst>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.00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Symbol"/>
      <family val="1"/>
      <charset val="2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1"/>
      <charset val="2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top"/>
    </xf>
    <xf numFmtId="0" fontId="1" fillId="0" borderId="1" xfId="0" applyFont="1" applyBorder="1"/>
    <xf numFmtId="0" fontId="0" fillId="0" borderId="1" xfId="0" applyBorder="1"/>
    <xf numFmtId="2" fontId="1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49" fontId="6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49" fontId="8" fillId="0" borderId="0" xfId="1" applyNumberFormat="1" applyFont="1" applyAlignment="1" applyProtection="1">
      <alignment horizontal="left" vertical="top" wrapText="1"/>
      <protection locked="0"/>
    </xf>
    <xf numFmtId="49" fontId="8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right" vertical="top"/>
    </xf>
    <xf numFmtId="4" fontId="6" fillId="0" borderId="0" xfId="1" applyNumberFormat="1" applyFont="1" applyAlignment="1" applyProtection="1">
      <alignment wrapText="1"/>
      <protection locked="0"/>
    </xf>
    <xf numFmtId="4" fontId="6" fillId="0" borderId="0" xfId="1" applyNumberFormat="1" applyFont="1" applyAlignment="1">
      <alignment wrapText="1"/>
    </xf>
    <xf numFmtId="0" fontId="10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/>
    </xf>
    <xf numFmtId="49" fontId="11" fillId="2" borderId="0" xfId="1" applyNumberFormat="1" applyFont="1" applyFill="1" applyAlignment="1">
      <alignment horizontal="right" vertical="top"/>
    </xf>
    <xf numFmtId="0" fontId="11" fillId="2" borderId="1" xfId="1" applyFont="1" applyFill="1" applyBorder="1" applyAlignment="1">
      <alignment horizontal="left" vertical="top"/>
    </xf>
    <xf numFmtId="0" fontId="6" fillId="2" borderId="1" xfId="1" applyFont="1" applyFill="1" applyBorder="1" applyAlignment="1">
      <alignment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3" xfId="1" applyNumberFormat="1" applyFont="1" applyFill="1" applyBorder="1" applyAlignment="1">
      <alignment wrapText="1"/>
    </xf>
    <xf numFmtId="0" fontId="11" fillId="2" borderId="4" xfId="1" applyFont="1" applyFill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1" fillId="2" borderId="1" xfId="1" applyFont="1" applyFill="1" applyBorder="1" applyAlignment="1">
      <alignment horizontal="left" vertical="top" wrapText="1"/>
    </xf>
    <xf numFmtId="0" fontId="11" fillId="0" borderId="0" xfId="1" applyFont="1" applyAlignment="1">
      <alignment horizontal="left" vertical="top" wrapText="1" shrinkToFit="1"/>
    </xf>
    <xf numFmtId="0" fontId="11" fillId="0" borderId="0" xfId="1" applyFont="1" applyAlignment="1">
      <alignment horizontal="justify" vertical="top" wrapText="1" shrinkToFit="1"/>
    </xf>
    <xf numFmtId="0" fontId="6" fillId="0" borderId="0" xfId="1" applyFont="1" applyAlignment="1">
      <alignment horizontal="left" vertical="top" wrapText="1" shrinkToFit="1"/>
    </xf>
    <xf numFmtId="0" fontId="6" fillId="0" borderId="0" xfId="1" applyFont="1" applyAlignment="1">
      <alignment horizontal="justify" vertical="top" wrapText="1" shrinkToFit="1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 vertical="top" wrapText="1"/>
    </xf>
    <xf numFmtId="0" fontId="13" fillId="0" borderId="0" xfId="1" applyFont="1"/>
    <xf numFmtId="49" fontId="14" fillId="0" borderId="0" xfId="1" applyNumberFormat="1" applyFont="1" applyAlignment="1" applyProtection="1">
      <alignment horizontal="left" vertical="top" wrapText="1"/>
      <protection locked="0"/>
    </xf>
    <xf numFmtId="49" fontId="14" fillId="0" borderId="0" xfId="1" applyNumberFormat="1" applyFont="1" applyAlignment="1">
      <alignment horizontal="left" vertical="top" wrapText="1"/>
    </xf>
    <xf numFmtId="0" fontId="11" fillId="2" borderId="1" xfId="1" applyFont="1" applyFill="1" applyBorder="1" applyAlignment="1">
      <alignment wrapText="1"/>
    </xf>
    <xf numFmtId="0" fontId="6" fillId="0" borderId="0" xfId="1" applyFont="1" applyAlignment="1">
      <alignment horizontal="left" vertical="center" wrapText="1"/>
    </xf>
    <xf numFmtId="0" fontId="0" fillId="0" borderId="1" xfId="0" applyBorder="1" applyAlignment="1">
      <alignment wrapText="1"/>
    </xf>
    <xf numFmtId="2" fontId="0" fillId="0" borderId="0" xfId="0" applyNumberFormat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</cellXfs>
  <cellStyles count="2">
    <cellStyle name="Normal 19 2 4 2" xfId="1" xr:uid="{04F6D111-7F99-47C1-A67F-18754FF6123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11C6-2F91-418E-8B9B-8C97206DB8E5}">
  <dimension ref="A2:F167"/>
  <sheetViews>
    <sheetView tabSelected="1" topLeftCell="A132" workbookViewId="0">
      <selection activeCell="E161" sqref="E161"/>
    </sheetView>
  </sheetViews>
  <sheetFormatPr defaultRowHeight="15"/>
  <cols>
    <col min="1" max="1" width="4.28515625" customWidth="1"/>
    <col min="2" max="2" width="47.42578125" customWidth="1"/>
    <col min="3" max="3" width="6" customWidth="1"/>
    <col min="4" max="4" width="7.42578125" customWidth="1"/>
    <col min="5" max="5" width="7.7109375" customWidth="1"/>
  </cols>
  <sheetData>
    <row r="2" spans="1:6" ht="15.75">
      <c r="B2" s="2" t="s">
        <v>0</v>
      </c>
    </row>
    <row r="3" spans="1:6">
      <c r="B3" s="1"/>
    </row>
    <row r="4" spans="1:6">
      <c r="B4" s="1"/>
    </row>
    <row r="5" spans="1:6">
      <c r="B5" s="1"/>
    </row>
    <row r="6" spans="1:6" ht="60">
      <c r="A6" t="s">
        <v>1</v>
      </c>
      <c r="B6" s="1" t="s">
        <v>95</v>
      </c>
    </row>
    <row r="7" spans="1:6">
      <c r="B7" s="1"/>
      <c r="C7" t="s">
        <v>2</v>
      </c>
      <c r="D7">
        <v>268.04000000000002</v>
      </c>
      <c r="E7" s="45"/>
      <c r="F7" s="45">
        <f>D7*E7</f>
        <v>0</v>
      </c>
    </row>
    <row r="8" spans="1:6">
      <c r="B8" s="1"/>
      <c r="E8" s="45"/>
      <c r="F8" s="45"/>
    </row>
    <row r="9" spans="1:6" ht="90">
      <c r="A9" t="s">
        <v>3</v>
      </c>
      <c r="B9" s="1" t="s">
        <v>4</v>
      </c>
      <c r="E9" s="45"/>
      <c r="F9" s="45"/>
    </row>
    <row r="10" spans="1:6">
      <c r="B10" s="1"/>
      <c r="C10" t="s">
        <v>5</v>
      </c>
      <c r="D10" s="45">
        <v>7</v>
      </c>
      <c r="E10" s="45"/>
      <c r="F10" s="45">
        <f t="shared" ref="F10:F52" si="0">D10*E10</f>
        <v>0</v>
      </c>
    </row>
    <row r="11" spans="1:6">
      <c r="B11" s="1"/>
      <c r="D11" s="45"/>
      <c r="E11" s="45"/>
      <c r="F11" s="45"/>
    </row>
    <row r="12" spans="1:6" ht="45">
      <c r="A12" t="s">
        <v>6</v>
      </c>
      <c r="B12" s="1" t="s">
        <v>7</v>
      </c>
      <c r="D12" s="45"/>
      <c r="E12" s="45"/>
      <c r="F12" s="45"/>
    </row>
    <row r="13" spans="1:6">
      <c r="B13" s="1"/>
      <c r="C13" t="s">
        <v>8</v>
      </c>
      <c r="D13" s="45">
        <v>74.7</v>
      </c>
      <c r="E13" s="45"/>
      <c r="F13" s="45">
        <f t="shared" si="0"/>
        <v>0</v>
      </c>
    </row>
    <row r="14" spans="1:6">
      <c r="B14" s="1"/>
      <c r="D14" s="45"/>
      <c r="E14" s="45"/>
      <c r="F14" s="45"/>
    </row>
    <row r="15" spans="1:6" ht="45">
      <c r="A15" t="s">
        <v>9</v>
      </c>
      <c r="B15" s="1" t="s">
        <v>10</v>
      </c>
      <c r="D15" s="45"/>
      <c r="E15" s="45"/>
      <c r="F15" s="45"/>
    </row>
    <row r="16" spans="1:6">
      <c r="B16" s="1"/>
      <c r="C16" t="s">
        <v>2</v>
      </c>
      <c r="D16" s="45">
        <v>12</v>
      </c>
      <c r="E16" s="45"/>
      <c r="F16" s="45">
        <f t="shared" si="0"/>
        <v>0</v>
      </c>
    </row>
    <row r="17" spans="1:6">
      <c r="B17" s="1"/>
      <c r="D17" s="45"/>
      <c r="E17" s="45"/>
      <c r="F17" s="45"/>
    </row>
    <row r="18" spans="1:6" ht="45">
      <c r="A18" t="s">
        <v>11</v>
      </c>
      <c r="B18" s="1" t="s">
        <v>12</v>
      </c>
      <c r="D18" s="45"/>
      <c r="E18" s="45"/>
      <c r="F18" s="45"/>
    </row>
    <row r="19" spans="1:6">
      <c r="B19" s="1"/>
      <c r="C19" t="s">
        <v>13</v>
      </c>
      <c r="D19" s="45">
        <v>23.92</v>
      </c>
      <c r="E19" s="45"/>
      <c r="F19" s="45">
        <f t="shared" si="0"/>
        <v>0</v>
      </c>
    </row>
    <row r="20" spans="1:6">
      <c r="B20" s="1"/>
      <c r="D20" s="45"/>
      <c r="E20" s="45"/>
      <c r="F20" s="45"/>
    </row>
    <row r="21" spans="1:6" ht="105">
      <c r="A21" t="s">
        <v>14</v>
      </c>
      <c r="B21" s="1" t="s">
        <v>15</v>
      </c>
      <c r="D21" s="45"/>
      <c r="E21" s="45"/>
      <c r="F21" s="45"/>
    </row>
    <row r="22" spans="1:6">
      <c r="B22" s="1"/>
      <c r="C22" t="s">
        <v>2</v>
      </c>
      <c r="D22" s="45">
        <v>10.08</v>
      </c>
      <c r="E22" s="45"/>
      <c r="F22" s="45">
        <f t="shared" si="0"/>
        <v>0</v>
      </c>
    </row>
    <row r="23" spans="1:6">
      <c r="B23" s="1"/>
      <c r="D23" s="45"/>
      <c r="E23" s="45"/>
      <c r="F23" s="45"/>
    </row>
    <row r="24" spans="1:6" ht="45">
      <c r="A24" t="s">
        <v>16</v>
      </c>
      <c r="B24" s="1" t="s">
        <v>17</v>
      </c>
      <c r="D24" s="45"/>
      <c r="E24" s="45"/>
      <c r="F24" s="45"/>
    </row>
    <row r="25" spans="1:6">
      <c r="B25" s="1"/>
      <c r="C25" t="s">
        <v>2</v>
      </c>
      <c r="D25" s="45">
        <v>12</v>
      </c>
      <c r="E25" s="45"/>
      <c r="F25" s="45">
        <f t="shared" si="0"/>
        <v>0</v>
      </c>
    </row>
    <row r="26" spans="1:6">
      <c r="B26" s="1"/>
      <c r="D26" s="45"/>
      <c r="E26" s="45"/>
      <c r="F26" s="45"/>
    </row>
    <row r="27" spans="1:6" ht="65.25" customHeight="1">
      <c r="A27" t="s">
        <v>18</v>
      </c>
      <c r="B27" s="1" t="s">
        <v>19</v>
      </c>
      <c r="D27" s="45"/>
      <c r="E27" s="45"/>
      <c r="F27" s="45"/>
    </row>
    <row r="28" spans="1:6">
      <c r="B28" s="1"/>
      <c r="C28" t="s">
        <v>2</v>
      </c>
      <c r="D28" s="45">
        <v>50.56</v>
      </c>
      <c r="E28" s="45"/>
      <c r="F28" s="45">
        <f t="shared" si="0"/>
        <v>0</v>
      </c>
    </row>
    <row r="29" spans="1:6">
      <c r="B29" s="1"/>
      <c r="D29" s="45"/>
      <c r="E29" s="45"/>
      <c r="F29" s="45"/>
    </row>
    <row r="30" spans="1:6" ht="62.25" customHeight="1">
      <c r="A30" t="s">
        <v>20</v>
      </c>
      <c r="B30" s="1" t="s">
        <v>21</v>
      </c>
      <c r="D30" s="45"/>
      <c r="E30" s="45"/>
      <c r="F30" s="45"/>
    </row>
    <row r="31" spans="1:6">
      <c r="B31" s="1"/>
      <c r="C31" t="s">
        <v>22</v>
      </c>
      <c r="D31" s="45">
        <v>1</v>
      </c>
      <c r="E31" s="45"/>
      <c r="F31" s="45">
        <f t="shared" si="0"/>
        <v>0</v>
      </c>
    </row>
    <row r="32" spans="1:6">
      <c r="B32" s="1"/>
      <c r="D32" s="45"/>
      <c r="E32" s="45"/>
      <c r="F32" s="45"/>
    </row>
    <row r="33" spans="1:6" ht="45">
      <c r="A33" t="s">
        <v>23</v>
      </c>
      <c r="B33" s="1" t="s">
        <v>24</v>
      </c>
      <c r="D33" s="45"/>
      <c r="E33" s="45"/>
      <c r="F33" s="45"/>
    </row>
    <row r="34" spans="1:6">
      <c r="B34" s="1"/>
      <c r="C34" t="s">
        <v>22</v>
      </c>
      <c r="D34" s="45">
        <v>1</v>
      </c>
      <c r="E34" s="45"/>
      <c r="F34" s="45">
        <f t="shared" si="0"/>
        <v>0</v>
      </c>
    </row>
    <row r="35" spans="1:6">
      <c r="B35" s="1"/>
      <c r="D35" s="45"/>
      <c r="E35" s="45"/>
      <c r="F35" s="45"/>
    </row>
    <row r="36" spans="1:6" ht="33" customHeight="1">
      <c r="A36" t="s">
        <v>25</v>
      </c>
      <c r="B36" s="1" t="s">
        <v>26</v>
      </c>
      <c r="D36" s="45"/>
      <c r="E36" s="45"/>
      <c r="F36" s="45"/>
    </row>
    <row r="37" spans="1:6">
      <c r="B37" s="1"/>
      <c r="C37" t="s">
        <v>8</v>
      </c>
      <c r="D37" s="45">
        <v>65</v>
      </c>
      <c r="E37" s="45"/>
      <c r="F37" s="45">
        <f t="shared" si="0"/>
        <v>0</v>
      </c>
    </row>
    <row r="38" spans="1:6">
      <c r="B38" s="1"/>
      <c r="D38" s="45"/>
      <c r="E38" s="45"/>
      <c r="F38" s="45"/>
    </row>
    <row r="39" spans="1:6" ht="45">
      <c r="A39" t="s">
        <v>27</v>
      </c>
      <c r="B39" s="1" t="s">
        <v>28</v>
      </c>
      <c r="D39" s="45"/>
      <c r="E39" s="45"/>
      <c r="F39" s="45"/>
    </row>
    <row r="40" spans="1:6">
      <c r="B40" s="1"/>
      <c r="C40" t="s">
        <v>5</v>
      </c>
      <c r="D40" s="45">
        <v>1</v>
      </c>
      <c r="E40" s="45"/>
      <c r="F40" s="45">
        <f t="shared" si="0"/>
        <v>0</v>
      </c>
    </row>
    <row r="41" spans="1:6">
      <c r="B41" s="1"/>
      <c r="D41" s="45"/>
      <c r="E41" s="45"/>
      <c r="F41" s="45"/>
    </row>
    <row r="42" spans="1:6" ht="45">
      <c r="A42" t="s">
        <v>29</v>
      </c>
      <c r="B42" s="1" t="s">
        <v>30</v>
      </c>
      <c r="D42" s="45"/>
      <c r="E42" s="45"/>
      <c r="F42" s="45"/>
    </row>
    <row r="43" spans="1:6">
      <c r="B43" s="1"/>
      <c r="C43" t="s">
        <v>5</v>
      </c>
      <c r="D43" s="45">
        <v>1</v>
      </c>
      <c r="E43" s="45"/>
      <c r="F43" s="45">
        <f t="shared" si="0"/>
        <v>0</v>
      </c>
    </row>
    <row r="44" spans="1:6">
      <c r="B44" s="1"/>
      <c r="D44" s="45"/>
      <c r="E44" s="45"/>
      <c r="F44" s="45"/>
    </row>
    <row r="45" spans="1:6" ht="60">
      <c r="A45" t="s">
        <v>31</v>
      </c>
      <c r="B45" s="1" t="s">
        <v>91</v>
      </c>
      <c r="D45" s="45"/>
      <c r="E45" s="45"/>
      <c r="F45" s="45"/>
    </row>
    <row r="46" spans="1:6">
      <c r="B46" s="1"/>
      <c r="C46" t="s">
        <v>5</v>
      </c>
      <c r="D46" s="45">
        <v>36</v>
      </c>
      <c r="E46" s="45"/>
      <c r="F46" s="45">
        <f t="shared" si="0"/>
        <v>0</v>
      </c>
    </row>
    <row r="47" spans="1:6">
      <c r="B47" s="1"/>
      <c r="D47" s="45"/>
      <c r="E47" s="45"/>
      <c r="F47" s="45"/>
    </row>
    <row r="48" spans="1:6" ht="30">
      <c r="A48" t="s">
        <v>46</v>
      </c>
      <c r="B48" s="1" t="s">
        <v>94</v>
      </c>
      <c r="D48" s="45"/>
      <c r="E48" s="45"/>
      <c r="F48" s="45"/>
    </row>
    <row r="49" spans="1:6">
      <c r="B49" s="1"/>
      <c r="C49" t="s">
        <v>8</v>
      </c>
      <c r="D49" s="45">
        <v>32</v>
      </c>
      <c r="E49" s="45"/>
      <c r="F49" s="45">
        <f t="shared" si="0"/>
        <v>0</v>
      </c>
    </row>
    <row r="50" spans="1:6">
      <c r="B50" s="1"/>
      <c r="D50" s="45"/>
      <c r="E50" s="45"/>
      <c r="F50" s="45"/>
    </row>
    <row r="51" spans="1:6" ht="60">
      <c r="A51" t="s">
        <v>48</v>
      </c>
      <c r="B51" s="1" t="s">
        <v>97</v>
      </c>
      <c r="D51" s="45"/>
      <c r="E51" s="45"/>
      <c r="F51" s="45"/>
    </row>
    <row r="52" spans="1:6">
      <c r="B52" s="1"/>
      <c r="C52" t="s">
        <v>2</v>
      </c>
      <c r="D52" s="45">
        <v>23.92</v>
      </c>
      <c r="E52" s="45"/>
      <c r="F52" s="45">
        <f t="shared" si="0"/>
        <v>0</v>
      </c>
    </row>
    <row r="53" spans="1:6">
      <c r="B53" s="1"/>
      <c r="D53" s="45"/>
      <c r="E53" s="45"/>
      <c r="F53" s="45"/>
    </row>
    <row r="54" spans="1:6">
      <c r="B54" s="1"/>
    </row>
    <row r="55" spans="1:6" ht="15.75" thickBot="1">
      <c r="A55" s="11"/>
      <c r="B55" s="44" t="s">
        <v>98</v>
      </c>
      <c r="C55" s="11"/>
      <c r="D55" s="11"/>
      <c r="E55" s="11"/>
      <c r="F55" s="47">
        <f>SUM(F7:F54)</f>
        <v>0</v>
      </c>
    </row>
    <row r="56" spans="1:6" ht="15.75" thickTop="1">
      <c r="B56" s="1"/>
    </row>
    <row r="57" spans="1:6">
      <c r="B57" s="1"/>
    </row>
    <row r="58" spans="1:6">
      <c r="B58" s="1"/>
    </row>
    <row r="59" spans="1:6" ht="15.75" thickBot="1">
      <c r="B59" s="1"/>
    </row>
    <row r="60" spans="1:6" ht="15.75" thickBot="1">
      <c r="B60" s="30" t="s">
        <v>71</v>
      </c>
    </row>
    <row r="61" spans="1:6">
      <c r="B61" s="1"/>
    </row>
    <row r="62" spans="1:6" ht="76.5">
      <c r="A62" s="14" t="s">
        <v>56</v>
      </c>
      <c r="B62" s="15" t="s">
        <v>57</v>
      </c>
      <c r="C62" s="16"/>
      <c r="D62" s="17"/>
      <c r="E62" s="17"/>
      <c r="F62" s="17"/>
    </row>
    <row r="63" spans="1:6">
      <c r="A63" s="14" t="s">
        <v>58</v>
      </c>
      <c r="B63" s="15" t="s">
        <v>59</v>
      </c>
      <c r="C63" s="16" t="s">
        <v>60</v>
      </c>
      <c r="D63" s="17">
        <v>15</v>
      </c>
      <c r="E63" s="17"/>
      <c r="F63" s="17">
        <f>D63*E63</f>
        <v>0</v>
      </c>
    </row>
    <row r="64" spans="1:6">
      <c r="A64" s="14"/>
      <c r="B64" s="15"/>
      <c r="C64" s="16"/>
      <c r="D64" s="17"/>
      <c r="E64" s="17"/>
      <c r="F64" s="17"/>
    </row>
    <row r="65" spans="1:6">
      <c r="A65" s="14" t="s">
        <v>3</v>
      </c>
      <c r="B65" s="15" t="s">
        <v>61</v>
      </c>
      <c r="C65" s="16"/>
      <c r="D65" s="17"/>
      <c r="E65" s="18"/>
      <c r="F65" s="19"/>
    </row>
    <row r="66" spans="1:6" ht="38.25">
      <c r="A66" s="20"/>
      <c r="B66" s="15" t="s">
        <v>62</v>
      </c>
      <c r="C66" s="16"/>
      <c r="D66" s="17"/>
      <c r="E66" s="21"/>
      <c r="F66" s="22"/>
    </row>
    <row r="67" spans="1:6">
      <c r="A67" s="20"/>
      <c r="B67" s="15" t="s">
        <v>63</v>
      </c>
      <c r="C67" s="16" t="s">
        <v>64</v>
      </c>
      <c r="D67" s="17">
        <v>1</v>
      </c>
      <c r="E67" s="21"/>
      <c r="F67" s="22">
        <f>E67*D67</f>
        <v>0</v>
      </c>
    </row>
    <row r="68" spans="1:6">
      <c r="A68" s="20"/>
      <c r="B68" s="15"/>
      <c r="C68" s="16"/>
      <c r="D68" s="17"/>
      <c r="E68" s="21"/>
      <c r="F68" s="22"/>
    </row>
    <row r="69" spans="1:6">
      <c r="A69" s="14" t="s">
        <v>6</v>
      </c>
      <c r="B69" s="15" t="s">
        <v>65</v>
      </c>
      <c r="C69" s="16"/>
      <c r="D69" s="17"/>
      <c r="E69" s="17"/>
      <c r="F69" s="17"/>
    </row>
    <row r="70" spans="1:6">
      <c r="A70" s="14" t="s">
        <v>58</v>
      </c>
      <c r="B70" s="23" t="s">
        <v>66</v>
      </c>
      <c r="C70" s="16" t="s">
        <v>5</v>
      </c>
      <c r="D70" s="17">
        <v>7</v>
      </c>
      <c r="E70" s="17"/>
      <c r="F70" s="17">
        <f>D70*E70</f>
        <v>0</v>
      </c>
    </row>
    <row r="71" spans="1:6">
      <c r="A71" s="14"/>
      <c r="B71" s="15"/>
      <c r="C71" s="16"/>
      <c r="D71" s="17"/>
      <c r="E71" s="17"/>
      <c r="F71" s="17"/>
    </row>
    <row r="72" spans="1:6">
      <c r="A72" s="14"/>
      <c r="B72" s="15"/>
      <c r="C72" s="16"/>
      <c r="D72" s="17"/>
      <c r="E72" s="17"/>
      <c r="F72" s="17"/>
    </row>
    <row r="73" spans="1:6" ht="63.75">
      <c r="A73" s="14" t="s">
        <v>9</v>
      </c>
      <c r="B73" s="15" t="s">
        <v>67</v>
      </c>
      <c r="C73" s="16" t="s">
        <v>5</v>
      </c>
      <c r="D73" s="17">
        <v>1</v>
      </c>
      <c r="E73" s="17"/>
      <c r="F73" s="17">
        <f>D73*E73</f>
        <v>0</v>
      </c>
    </row>
    <row r="74" spans="1:6">
      <c r="A74" s="14"/>
      <c r="B74" s="15"/>
      <c r="C74" s="16"/>
      <c r="D74" s="17"/>
      <c r="E74" s="17"/>
      <c r="F74" s="17"/>
    </row>
    <row r="75" spans="1:6" ht="38.25">
      <c r="A75" s="14" t="s">
        <v>11</v>
      </c>
      <c r="B75" s="15" t="s">
        <v>68</v>
      </c>
      <c r="C75" s="16" t="s">
        <v>60</v>
      </c>
      <c r="D75" s="17">
        <v>20</v>
      </c>
      <c r="E75" s="17"/>
      <c r="F75" s="17">
        <f>D75*E75</f>
        <v>0</v>
      </c>
    </row>
    <row r="76" spans="1:6">
      <c r="A76" s="14"/>
      <c r="B76" s="15"/>
      <c r="C76" s="16"/>
      <c r="D76" s="17"/>
      <c r="E76" s="17"/>
      <c r="F76" s="17"/>
    </row>
    <row r="77" spans="1:6">
      <c r="A77" s="14" t="s">
        <v>14</v>
      </c>
      <c r="B77" s="15" t="s">
        <v>69</v>
      </c>
      <c r="C77" s="16" t="s">
        <v>60</v>
      </c>
      <c r="D77" s="17">
        <v>20</v>
      </c>
      <c r="E77" s="17"/>
      <c r="F77" s="17">
        <f>D77*E77</f>
        <v>0</v>
      </c>
    </row>
    <row r="78" spans="1:6">
      <c r="A78" s="14"/>
      <c r="B78" s="15"/>
      <c r="C78" s="16"/>
      <c r="D78" s="17"/>
      <c r="E78" s="17"/>
      <c r="F78" s="17"/>
    </row>
    <row r="79" spans="1:6" ht="38.25">
      <c r="A79" s="14" t="s">
        <v>16</v>
      </c>
      <c r="B79" s="43" t="s">
        <v>93</v>
      </c>
      <c r="C79" s="16" t="s">
        <v>5</v>
      </c>
      <c r="D79" s="17">
        <v>2</v>
      </c>
      <c r="E79" s="17"/>
      <c r="F79" s="17">
        <f>D79*E79</f>
        <v>0</v>
      </c>
    </row>
    <row r="80" spans="1:6">
      <c r="A80" s="24"/>
      <c r="B80" s="15"/>
      <c r="C80" s="16"/>
      <c r="D80" s="17"/>
      <c r="E80" s="17"/>
      <c r="F80" s="17"/>
    </row>
    <row r="81" spans="1:6" ht="15.75" thickBot="1">
      <c r="A81" s="25"/>
      <c r="B81" s="26" t="s">
        <v>70</v>
      </c>
      <c r="C81" s="27"/>
      <c r="D81" s="27"/>
      <c r="E81" s="28"/>
      <c r="F81" s="29">
        <f>SUM(F61:F79)</f>
        <v>0</v>
      </c>
    </row>
    <row r="82" spans="1:6" ht="15.75" thickTop="1">
      <c r="B82" s="1"/>
    </row>
    <row r="83" spans="1:6">
      <c r="B83" s="1"/>
    </row>
    <row r="84" spans="1:6" ht="25.5">
      <c r="A84" s="14" t="s">
        <v>1</v>
      </c>
      <c r="B84" s="15" t="s">
        <v>72</v>
      </c>
      <c r="C84" s="16"/>
      <c r="D84" s="17"/>
      <c r="E84" s="22"/>
      <c r="F84" s="22"/>
    </row>
    <row r="85" spans="1:6" ht="25.5">
      <c r="A85" s="20"/>
      <c r="B85" s="31" t="s">
        <v>73</v>
      </c>
      <c r="C85" s="16"/>
      <c r="D85" s="17"/>
      <c r="E85" s="21"/>
      <c r="F85" s="22"/>
    </row>
    <row r="86" spans="1:6" ht="25.5">
      <c r="A86" s="20"/>
      <c r="B86" s="31" t="s">
        <v>74</v>
      </c>
      <c r="C86" s="16" t="s">
        <v>5</v>
      </c>
      <c r="D86" s="17">
        <v>1</v>
      </c>
      <c r="E86" s="21"/>
      <c r="F86" s="22">
        <f>D86*E86</f>
        <v>0</v>
      </c>
    </row>
    <row r="87" spans="1:6">
      <c r="A87" s="14"/>
      <c r="B87" s="15"/>
      <c r="C87" s="16"/>
      <c r="D87" s="17"/>
      <c r="E87" s="17"/>
      <c r="F87" s="17"/>
    </row>
    <row r="88" spans="1:6" ht="15.75" thickBot="1">
      <c r="A88" s="25"/>
      <c r="B88" s="32" t="s">
        <v>75</v>
      </c>
      <c r="C88" s="27"/>
      <c r="D88" s="27"/>
      <c r="E88" s="28"/>
      <c r="F88" s="29">
        <f>SUM(F86:F87)</f>
        <v>0</v>
      </c>
    </row>
    <row r="89" spans="1:6" ht="15.75" thickTop="1">
      <c r="B89" s="1"/>
    </row>
    <row r="90" spans="1:6" ht="15.75" thickBot="1">
      <c r="B90" s="1"/>
    </row>
    <row r="91" spans="1:6" ht="15.75" thickBot="1">
      <c r="B91" s="30" t="s">
        <v>90</v>
      </c>
    </row>
    <row r="92" spans="1:6">
      <c r="A92" s="24"/>
      <c r="B92" s="33" t="s">
        <v>76</v>
      </c>
      <c r="C92" s="34"/>
      <c r="D92" s="34"/>
      <c r="E92" s="34"/>
      <c r="F92" s="34"/>
    </row>
    <row r="93" spans="1:6" ht="51">
      <c r="A93" s="24"/>
      <c r="B93" s="35" t="s">
        <v>77</v>
      </c>
      <c r="C93" s="36"/>
      <c r="D93" s="36"/>
      <c r="E93" s="36"/>
      <c r="F93" s="36"/>
    </row>
    <row r="94" spans="1:6">
      <c r="A94" s="37"/>
      <c r="B94" s="38"/>
      <c r="C94" s="39"/>
      <c r="D94" s="39"/>
      <c r="E94" s="39"/>
      <c r="F94" s="39"/>
    </row>
    <row r="95" spans="1:6" ht="216.75">
      <c r="A95" s="14" t="s">
        <v>1</v>
      </c>
      <c r="B95" s="15" t="s">
        <v>78</v>
      </c>
      <c r="C95" s="16" t="s">
        <v>5</v>
      </c>
      <c r="D95" s="17">
        <v>1</v>
      </c>
      <c r="E95" s="21"/>
      <c r="F95" s="22">
        <f>D95*E95</f>
        <v>0</v>
      </c>
    </row>
    <row r="96" spans="1:6">
      <c r="A96" s="20"/>
      <c r="B96" s="31"/>
      <c r="C96" s="16"/>
      <c r="D96" s="17"/>
      <c r="E96" s="21"/>
      <c r="F96" s="22"/>
    </row>
    <row r="97" spans="1:6" ht="76.5">
      <c r="A97" s="14" t="s">
        <v>3</v>
      </c>
      <c r="B97" s="15" t="s">
        <v>79</v>
      </c>
      <c r="C97" s="16" t="s">
        <v>5</v>
      </c>
      <c r="D97" s="17">
        <v>1</v>
      </c>
      <c r="E97" s="21"/>
      <c r="F97" s="22">
        <f>D97*E97</f>
        <v>0</v>
      </c>
    </row>
    <row r="98" spans="1:6">
      <c r="A98" s="14"/>
      <c r="B98" s="15"/>
      <c r="C98" s="16"/>
      <c r="D98" s="17"/>
      <c r="E98" s="40"/>
      <c r="F98" s="41"/>
    </row>
    <row r="99" spans="1:6" ht="140.25">
      <c r="A99" s="14" t="s">
        <v>6</v>
      </c>
      <c r="B99" s="15" t="s">
        <v>80</v>
      </c>
      <c r="C99" s="16" t="s">
        <v>5</v>
      </c>
      <c r="D99" s="17">
        <v>1</v>
      </c>
      <c r="E99" s="21"/>
      <c r="F99" s="22">
        <f>D99*E99</f>
        <v>0</v>
      </c>
    </row>
    <row r="100" spans="1:6">
      <c r="A100" s="20"/>
      <c r="B100" s="15"/>
      <c r="C100" s="16"/>
      <c r="D100" s="17"/>
      <c r="E100" s="40"/>
      <c r="F100" s="41"/>
    </row>
    <row r="101" spans="1:6" ht="76.5">
      <c r="A101" s="14" t="s">
        <v>9</v>
      </c>
      <c r="B101" s="15" t="s">
        <v>81</v>
      </c>
      <c r="C101" s="16" t="s">
        <v>5</v>
      </c>
      <c r="D101" s="17">
        <v>1</v>
      </c>
      <c r="E101" s="21"/>
      <c r="F101" s="22">
        <f>D101*E101</f>
        <v>0</v>
      </c>
    </row>
    <row r="102" spans="1:6">
      <c r="A102" s="20"/>
      <c r="B102" s="15"/>
      <c r="C102" s="16"/>
      <c r="D102" s="17"/>
      <c r="E102" s="40"/>
      <c r="F102" s="41"/>
    </row>
    <row r="103" spans="1:6" ht="76.5">
      <c r="A103" s="14" t="s">
        <v>11</v>
      </c>
      <c r="B103" s="15" t="s">
        <v>82</v>
      </c>
      <c r="C103" s="16" t="s">
        <v>5</v>
      </c>
      <c r="D103" s="17">
        <v>1</v>
      </c>
      <c r="E103" s="21"/>
      <c r="F103" s="22">
        <f>D103*E103</f>
        <v>0</v>
      </c>
    </row>
    <row r="104" spans="1:6">
      <c r="A104" s="20"/>
      <c r="B104" s="15"/>
      <c r="C104" s="16"/>
      <c r="D104" s="17"/>
      <c r="E104" s="40"/>
      <c r="F104" s="41"/>
    </row>
    <row r="105" spans="1:6" ht="63.75">
      <c r="A105" s="14" t="s">
        <v>14</v>
      </c>
      <c r="B105" s="15" t="s">
        <v>83</v>
      </c>
      <c r="C105" s="16" t="s">
        <v>5</v>
      </c>
      <c r="D105" s="17">
        <v>1</v>
      </c>
      <c r="E105" s="21"/>
      <c r="F105" s="22">
        <f>D105*E105</f>
        <v>0</v>
      </c>
    </row>
    <row r="106" spans="1:6">
      <c r="A106" s="20"/>
      <c r="B106" s="31"/>
      <c r="C106" s="16"/>
      <c r="D106" s="17"/>
      <c r="E106" s="40"/>
      <c r="F106" s="41"/>
    </row>
    <row r="107" spans="1:6" ht="51">
      <c r="A107" s="14" t="s">
        <v>16</v>
      </c>
      <c r="B107" s="15" t="s">
        <v>84</v>
      </c>
      <c r="C107" s="16" t="s">
        <v>5</v>
      </c>
      <c r="D107" s="17">
        <v>1</v>
      </c>
      <c r="E107" s="21"/>
      <c r="F107" s="22">
        <f>D107*E107</f>
        <v>0</v>
      </c>
    </row>
    <row r="108" spans="1:6">
      <c r="A108" s="20"/>
      <c r="B108" s="31"/>
      <c r="C108" s="16"/>
      <c r="D108" s="17"/>
      <c r="E108" s="40"/>
      <c r="F108" s="41"/>
    </row>
    <row r="109" spans="1:6" ht="51">
      <c r="A109" s="14" t="s">
        <v>18</v>
      </c>
      <c r="B109" s="15" t="s">
        <v>85</v>
      </c>
      <c r="C109" s="16"/>
      <c r="D109" s="17"/>
      <c r="E109" s="17"/>
      <c r="F109" s="17"/>
    </row>
    <row r="110" spans="1:6">
      <c r="A110" s="14"/>
      <c r="B110" s="15" t="s">
        <v>86</v>
      </c>
      <c r="C110" s="16" t="s">
        <v>5</v>
      </c>
      <c r="D110" s="17">
        <v>1</v>
      </c>
      <c r="E110" s="17"/>
      <c r="F110" s="17">
        <f>D110*E110</f>
        <v>0</v>
      </c>
    </row>
    <row r="111" spans="1:6">
      <c r="A111" s="14"/>
      <c r="B111" s="15"/>
      <c r="C111" s="16"/>
      <c r="D111" s="17"/>
      <c r="E111" s="17"/>
      <c r="F111" s="17"/>
    </row>
    <row r="112" spans="1:6" ht="38.25">
      <c r="A112" s="14" t="s">
        <v>20</v>
      </c>
      <c r="B112" s="15" t="s">
        <v>87</v>
      </c>
      <c r="C112" s="16" t="s">
        <v>5</v>
      </c>
      <c r="D112" s="17">
        <v>1</v>
      </c>
      <c r="E112" s="21"/>
      <c r="F112" s="22">
        <f>D112*E112</f>
        <v>0</v>
      </c>
    </row>
    <row r="113" spans="1:6">
      <c r="A113" s="14"/>
      <c r="B113" s="15"/>
      <c r="C113" s="16"/>
      <c r="D113" s="17"/>
      <c r="E113" s="21"/>
      <c r="F113" s="22"/>
    </row>
    <row r="114" spans="1:6" ht="38.25">
      <c r="A114" s="14" t="s">
        <v>23</v>
      </c>
      <c r="B114" s="15" t="s">
        <v>88</v>
      </c>
      <c r="C114" s="16"/>
      <c r="D114" s="17"/>
      <c r="E114" s="21"/>
      <c r="F114" s="22"/>
    </row>
    <row r="115" spans="1:6">
      <c r="A115" s="14"/>
      <c r="B115" s="15"/>
      <c r="C115" s="16" t="s">
        <v>5</v>
      </c>
      <c r="D115" s="17">
        <v>1</v>
      </c>
      <c r="E115" s="21"/>
      <c r="F115" s="22">
        <f>D115*E115</f>
        <v>0</v>
      </c>
    </row>
    <row r="116" spans="1:6">
      <c r="A116" s="14"/>
      <c r="B116" s="15"/>
      <c r="C116" s="16"/>
      <c r="D116" s="17"/>
      <c r="E116" s="21"/>
      <c r="F116" s="22"/>
    </row>
    <row r="117" spans="1:6" ht="38.25">
      <c r="A117" s="14" t="s">
        <v>25</v>
      </c>
      <c r="B117" s="15" t="s">
        <v>92</v>
      </c>
      <c r="C117" s="16"/>
      <c r="D117" s="17"/>
      <c r="E117" s="21"/>
      <c r="F117" s="22"/>
    </row>
    <row r="118" spans="1:6">
      <c r="A118" s="14"/>
      <c r="B118" s="15"/>
      <c r="C118" s="16" t="s">
        <v>5</v>
      </c>
      <c r="D118" s="17">
        <v>1</v>
      </c>
      <c r="E118" s="21"/>
      <c r="F118" s="22">
        <f t="shared" ref="F118" si="1">D118*E118</f>
        <v>0</v>
      </c>
    </row>
    <row r="119" spans="1:6">
      <c r="A119" s="37"/>
      <c r="B119" s="38"/>
      <c r="C119" s="39"/>
      <c r="D119" s="39"/>
      <c r="E119" s="39"/>
      <c r="F119" s="39"/>
    </row>
    <row r="120" spans="1:6" ht="15.75" thickBot="1">
      <c r="A120" s="25"/>
      <c r="B120" s="32" t="s">
        <v>89</v>
      </c>
      <c r="C120" s="42"/>
      <c r="D120" s="42"/>
      <c r="E120" s="28"/>
      <c r="F120" s="29">
        <f>SUM(F95:F119)</f>
        <v>0</v>
      </c>
    </row>
    <row r="121" spans="1:6" ht="15.75" thickTop="1"/>
    <row r="122" spans="1:6" ht="15.75" thickBot="1">
      <c r="B122" s="1"/>
    </row>
    <row r="123" spans="1:6" ht="16.5" thickBot="1">
      <c r="B123" s="13" t="s">
        <v>54</v>
      </c>
    </row>
    <row r="124" spans="1:6" ht="30">
      <c r="A124" t="s">
        <v>1</v>
      </c>
      <c r="B124" s="3" t="s">
        <v>32</v>
      </c>
      <c r="C124" s="4" t="s">
        <v>5</v>
      </c>
      <c r="D124" s="5">
        <v>1</v>
      </c>
      <c r="E124" s="5"/>
      <c r="F124" s="5">
        <f>D124*E124</f>
        <v>0</v>
      </c>
    </row>
    <row r="125" spans="1:6" ht="30">
      <c r="A125" t="s">
        <v>3</v>
      </c>
      <c r="B125" s="3" t="s">
        <v>33</v>
      </c>
      <c r="C125" s="4" t="s">
        <v>5</v>
      </c>
      <c r="D125" s="5">
        <v>7</v>
      </c>
      <c r="E125" s="5"/>
      <c r="F125" s="5">
        <f t="shared" ref="F125:F140" si="2">D125*E125</f>
        <v>0</v>
      </c>
    </row>
    <row r="126" spans="1:6">
      <c r="A126" t="s">
        <v>6</v>
      </c>
      <c r="B126" s="3" t="s">
        <v>34</v>
      </c>
      <c r="C126" s="4" t="s">
        <v>5</v>
      </c>
      <c r="D126" s="5">
        <v>4</v>
      </c>
      <c r="E126" s="5"/>
      <c r="F126" s="5">
        <f t="shared" si="2"/>
        <v>0</v>
      </c>
    </row>
    <row r="127" spans="1:6">
      <c r="A127" t="s">
        <v>9</v>
      </c>
      <c r="B127" s="3" t="s">
        <v>35</v>
      </c>
      <c r="C127" s="4" t="s">
        <v>5</v>
      </c>
      <c r="D127" s="5">
        <v>2</v>
      </c>
      <c r="E127" s="5"/>
      <c r="F127" s="5">
        <f t="shared" si="2"/>
        <v>0</v>
      </c>
    </row>
    <row r="128" spans="1:6" ht="45">
      <c r="A128" t="s">
        <v>11</v>
      </c>
      <c r="B128" s="3" t="s">
        <v>36</v>
      </c>
      <c r="C128" s="4" t="s">
        <v>5</v>
      </c>
      <c r="D128" s="5">
        <v>14</v>
      </c>
      <c r="E128" s="5"/>
      <c r="F128" s="5">
        <f t="shared" si="2"/>
        <v>0</v>
      </c>
    </row>
    <row r="129" spans="1:6" ht="45">
      <c r="A129" t="s">
        <v>14</v>
      </c>
      <c r="B129" s="3" t="s">
        <v>37</v>
      </c>
      <c r="C129" s="4" t="s">
        <v>5</v>
      </c>
      <c r="D129" s="5">
        <v>14</v>
      </c>
      <c r="E129" s="5"/>
      <c r="F129" s="5">
        <f t="shared" si="2"/>
        <v>0</v>
      </c>
    </row>
    <row r="130" spans="1:6" ht="30">
      <c r="A130" t="s">
        <v>16</v>
      </c>
      <c r="B130" s="3" t="s">
        <v>55</v>
      </c>
      <c r="C130" s="4" t="s">
        <v>5</v>
      </c>
      <c r="D130" s="5">
        <v>11</v>
      </c>
      <c r="E130" s="5"/>
      <c r="F130" s="5">
        <f t="shared" si="2"/>
        <v>0</v>
      </c>
    </row>
    <row r="131" spans="1:6" ht="45">
      <c r="A131" t="s">
        <v>18</v>
      </c>
      <c r="B131" s="6" t="s">
        <v>38</v>
      </c>
      <c r="C131" s="4" t="s">
        <v>39</v>
      </c>
      <c r="D131" s="5">
        <v>50</v>
      </c>
      <c r="E131" s="5"/>
      <c r="F131" s="5">
        <f t="shared" si="2"/>
        <v>0</v>
      </c>
    </row>
    <row r="132" spans="1:6" ht="45">
      <c r="A132" t="s">
        <v>20</v>
      </c>
      <c r="B132" s="7" t="s">
        <v>40</v>
      </c>
      <c r="C132" s="4" t="s">
        <v>39</v>
      </c>
      <c r="D132" s="5">
        <v>50</v>
      </c>
      <c r="E132" s="5"/>
      <c r="F132" s="5">
        <f t="shared" si="2"/>
        <v>0</v>
      </c>
    </row>
    <row r="133" spans="1:6" ht="30">
      <c r="A133" t="s">
        <v>23</v>
      </c>
      <c r="B133" s="7" t="s">
        <v>41</v>
      </c>
      <c r="C133" s="8" t="s">
        <v>5</v>
      </c>
      <c r="D133" s="5">
        <v>1</v>
      </c>
      <c r="E133" s="5"/>
      <c r="F133" s="5">
        <f t="shared" si="2"/>
        <v>0</v>
      </c>
    </row>
    <row r="134" spans="1:6" ht="30">
      <c r="A134" t="s">
        <v>25</v>
      </c>
      <c r="B134" s="9" t="s">
        <v>42</v>
      </c>
      <c r="C134" s="4" t="s">
        <v>39</v>
      </c>
      <c r="D134" s="5">
        <v>20</v>
      </c>
      <c r="E134" s="5"/>
      <c r="F134" s="5">
        <f t="shared" si="2"/>
        <v>0</v>
      </c>
    </row>
    <row r="135" spans="1:6" ht="45">
      <c r="A135" t="s">
        <v>27</v>
      </c>
      <c r="B135" s="9" t="s">
        <v>43</v>
      </c>
      <c r="C135" s="4" t="s">
        <v>5</v>
      </c>
      <c r="D135" s="5">
        <v>1</v>
      </c>
      <c r="E135" s="5"/>
      <c r="F135" s="5">
        <f t="shared" si="2"/>
        <v>0</v>
      </c>
    </row>
    <row r="136" spans="1:6" ht="30">
      <c r="A136" t="s">
        <v>29</v>
      </c>
      <c r="B136" s="9" t="s">
        <v>44</v>
      </c>
      <c r="C136" s="4" t="s">
        <v>39</v>
      </c>
      <c r="D136" s="5">
        <v>25</v>
      </c>
      <c r="E136" s="5"/>
      <c r="F136" s="5">
        <f t="shared" si="2"/>
        <v>0</v>
      </c>
    </row>
    <row r="137" spans="1:6" ht="90">
      <c r="A137" t="s">
        <v>31</v>
      </c>
      <c r="B137" s="9" t="s">
        <v>45</v>
      </c>
      <c r="C137" s="4" t="s">
        <v>39</v>
      </c>
      <c r="D137" s="5">
        <v>25</v>
      </c>
      <c r="E137" s="5"/>
      <c r="F137" s="5">
        <f t="shared" si="2"/>
        <v>0</v>
      </c>
    </row>
    <row r="138" spans="1:6">
      <c r="A138" t="s">
        <v>46</v>
      </c>
      <c r="B138" s="3" t="s">
        <v>47</v>
      </c>
      <c r="C138" s="4" t="s">
        <v>5</v>
      </c>
      <c r="D138" s="5">
        <v>3</v>
      </c>
      <c r="E138" s="5"/>
      <c r="F138" s="5">
        <f t="shared" si="2"/>
        <v>0</v>
      </c>
    </row>
    <row r="139" spans="1:6" ht="30">
      <c r="A139" t="s">
        <v>48</v>
      </c>
      <c r="B139" s="9" t="s">
        <v>49</v>
      </c>
      <c r="C139" s="4" t="s">
        <v>5</v>
      </c>
      <c r="D139" s="5">
        <v>3</v>
      </c>
      <c r="E139" s="5"/>
      <c r="F139" s="5">
        <f t="shared" si="2"/>
        <v>0</v>
      </c>
    </row>
    <row r="140" spans="1:6" ht="30">
      <c r="A140" t="s">
        <v>50</v>
      </c>
      <c r="B140" s="9" t="s">
        <v>51</v>
      </c>
      <c r="C140" s="4" t="s">
        <v>52</v>
      </c>
      <c r="D140" s="5">
        <v>1</v>
      </c>
      <c r="E140" s="5"/>
      <c r="F140" s="5">
        <f t="shared" si="2"/>
        <v>0</v>
      </c>
    </row>
    <row r="142" spans="1:6" ht="15.75" thickBot="1">
      <c r="B142" s="10" t="s">
        <v>53</v>
      </c>
      <c r="C142" s="11"/>
      <c r="D142" s="11"/>
      <c r="E142" s="11"/>
      <c r="F142" s="12">
        <f>SUM(F124:F140)</f>
        <v>0</v>
      </c>
    </row>
    <row r="143" spans="1:6" ht="15.75" thickTop="1">
      <c r="B143" s="1"/>
    </row>
    <row r="144" spans="1:6">
      <c r="B144" s="1"/>
    </row>
    <row r="145" spans="2:6">
      <c r="B145" s="1"/>
    </row>
    <row r="146" spans="2:6" ht="15.75" thickBot="1">
      <c r="B146" s="46" t="s">
        <v>96</v>
      </c>
      <c r="C146" s="10"/>
      <c r="D146" s="10"/>
      <c r="E146" s="10"/>
      <c r="F146" s="47">
        <f>F55+F81+F88+F120+F142</f>
        <v>0</v>
      </c>
    </row>
    <row r="147" spans="2:6" ht="15.75" thickTop="1">
      <c r="B147" s="1"/>
    </row>
    <row r="148" spans="2:6">
      <c r="B148" s="1"/>
    </row>
    <row r="149" spans="2:6">
      <c r="B149" s="1"/>
    </row>
    <row r="150" spans="2:6">
      <c r="B150" s="1"/>
    </row>
    <row r="151" spans="2:6">
      <c r="B151" s="1"/>
    </row>
    <row r="152" spans="2:6">
      <c r="B152" s="1"/>
    </row>
    <row r="153" spans="2:6">
      <c r="B153" s="1"/>
    </row>
    <row r="154" spans="2:6">
      <c r="B154" s="1"/>
    </row>
    <row r="155" spans="2:6">
      <c r="B155" s="1"/>
    </row>
    <row r="156" spans="2:6">
      <c r="B156" s="1"/>
    </row>
    <row r="157" spans="2:6">
      <c r="B157" s="1"/>
    </row>
    <row r="158" spans="2:6">
      <c r="B158" s="1"/>
    </row>
    <row r="159" spans="2:6">
      <c r="B159" s="1"/>
    </row>
    <row r="160" spans="2:6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M.Balota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Radenović</dc:creator>
  <cp:lastModifiedBy>Igor Veselinović</cp:lastModifiedBy>
  <cp:lastPrinted>2026-03-18T09:37:12Z</cp:lastPrinted>
  <dcterms:created xsi:type="dcterms:W3CDTF">2026-03-17T12:31:28Z</dcterms:created>
  <dcterms:modified xsi:type="dcterms:W3CDTF">2026-06-08T12:45:57Z</dcterms:modified>
</cp:coreProperties>
</file>